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udent Records\Degree Plans- Memos- Advisement Form\"/>
    </mc:Choice>
  </mc:AlternateContent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Sheet1!$A$1:$R$37</definedName>
  </definedNames>
  <calcPr calcId="152511"/>
</workbook>
</file>

<file path=xl/calcChain.xml><?xml version="1.0" encoding="utf-8"?>
<calcChain xmlns="http://schemas.openxmlformats.org/spreadsheetml/2006/main">
  <c r="P25" i="1" l="1"/>
  <c r="O25" i="1"/>
  <c r="E25" i="1"/>
  <c r="C25" i="1"/>
  <c r="P24" i="1"/>
  <c r="O24" i="1"/>
  <c r="G24" i="1"/>
  <c r="F24" i="1"/>
  <c r="P23" i="1"/>
  <c r="O23" i="1"/>
  <c r="G23" i="1"/>
  <c r="F23" i="1"/>
  <c r="E23" i="1"/>
  <c r="P22" i="1"/>
  <c r="O22" i="1"/>
  <c r="G22" i="1"/>
  <c r="F22" i="1"/>
  <c r="P21" i="1"/>
  <c r="O21" i="1"/>
  <c r="N21" i="1"/>
  <c r="G21" i="1"/>
  <c r="F21" i="1"/>
  <c r="P20" i="1"/>
  <c r="O20" i="1"/>
  <c r="G20" i="1"/>
  <c r="F20" i="1"/>
  <c r="P19" i="1"/>
  <c r="O19" i="1"/>
  <c r="G19" i="1"/>
  <c r="F19" i="1"/>
  <c r="P18" i="1"/>
  <c r="O18" i="1"/>
  <c r="N19" i="1"/>
  <c r="L19" i="1"/>
  <c r="G18" i="1"/>
  <c r="F18" i="1"/>
  <c r="P17" i="1"/>
  <c r="O17" i="1"/>
  <c r="N18" i="1"/>
  <c r="G17" i="1"/>
  <c r="F17" i="1"/>
  <c r="N16" i="1"/>
  <c r="N14" i="1"/>
  <c r="P13" i="1"/>
  <c r="O13" i="1"/>
  <c r="N13" i="1"/>
  <c r="G13" i="1"/>
  <c r="F13" i="1"/>
  <c r="P12" i="1"/>
  <c r="O12" i="1"/>
  <c r="N12" i="1"/>
  <c r="G12" i="1"/>
  <c r="F12" i="1"/>
  <c r="P11" i="1"/>
  <c r="O11" i="1"/>
  <c r="N11" i="1"/>
  <c r="G11" i="1"/>
  <c r="F11" i="1"/>
</calcChain>
</file>

<file path=xl/sharedStrings.xml><?xml version="1.0" encoding="utf-8"?>
<sst xmlns="http://schemas.openxmlformats.org/spreadsheetml/2006/main" count="65" uniqueCount="60">
  <si>
    <t>Cr. Hrs.</t>
  </si>
  <si>
    <t>Gr.</t>
  </si>
  <si>
    <t xml:space="preserve">Name:  </t>
  </si>
  <si>
    <t>ACCT 5370</t>
  </si>
  <si>
    <t>FINC 5310</t>
  </si>
  <si>
    <t>MKTG 5310</t>
  </si>
  <si>
    <t>MGMT 5380</t>
  </si>
  <si>
    <t>Total</t>
  </si>
  <si>
    <t>I.D. #</t>
  </si>
  <si>
    <t>Sem/Yr</t>
  </si>
  <si>
    <t>Reminder: There are no grade replacements for Graduate level courses.</t>
    <phoneticPr fontId="0" type="noConversion"/>
  </si>
  <si>
    <t>Notes</t>
  </si>
  <si>
    <t>ACCT 5315</t>
  </si>
  <si>
    <t>MBA/MSN Dual Degree</t>
  </si>
  <si>
    <t>Master of Science in Nursing</t>
  </si>
  <si>
    <t>MSNC 5310</t>
  </si>
  <si>
    <t>MSNC 5311</t>
  </si>
  <si>
    <t>MSNC 5315</t>
  </si>
  <si>
    <t>MSNA 5221</t>
  </si>
  <si>
    <t>MSNA 5232</t>
  </si>
  <si>
    <t>MSNC 5195</t>
  </si>
  <si>
    <t>MSNC 5296</t>
  </si>
  <si>
    <t>MSNA 5320</t>
  </si>
  <si>
    <t>MSNA 5321</t>
  </si>
  <si>
    <t>MSNA 5331</t>
  </si>
  <si>
    <t>MSNC 5312</t>
  </si>
  <si>
    <t>Master of Business Administration</t>
  </si>
  <si>
    <t>ECON 5300</t>
  </si>
  <si>
    <t>MSNA 5323</t>
  </si>
  <si>
    <t>BUAL 5380</t>
  </si>
  <si>
    <t>BULW 5330</t>
  </si>
  <si>
    <t>MGMT 5360</t>
  </si>
  <si>
    <t>(37 hours)</t>
  </si>
  <si>
    <t>(24 Hours)</t>
  </si>
  <si>
    <t>Name</t>
  </si>
  <si>
    <t>Managerial Accounting</t>
  </si>
  <si>
    <t>Employment Law</t>
  </si>
  <si>
    <t>Managerial Decision Making</t>
  </si>
  <si>
    <t>Financial Management</t>
  </si>
  <si>
    <t>Marketing Management</t>
  </si>
  <si>
    <t>Strategic Management</t>
  </si>
  <si>
    <t>Human Resource Management</t>
  </si>
  <si>
    <t>MISY 5360</t>
  </si>
  <si>
    <t>Business Intelligence</t>
  </si>
  <si>
    <t>Evidence Based Project 1</t>
  </si>
  <si>
    <t>Evidence Based Project 2</t>
  </si>
  <si>
    <t>Administration Practicum 1</t>
  </si>
  <si>
    <t>Administration Practicum 2</t>
  </si>
  <si>
    <t>Theoretical Foundations</t>
  </si>
  <si>
    <t>Nursing Research</t>
  </si>
  <si>
    <t>Healthcare Policy &amp; Finance</t>
  </si>
  <si>
    <t>Advanced Nursing Issues</t>
  </si>
  <si>
    <t>Role Dev. Nurse Admin</t>
  </si>
  <si>
    <t>Planning/Org Heathier Deliv.</t>
  </si>
  <si>
    <t>Healthcare Technology for Nurse Administrators</t>
  </si>
  <si>
    <t>Directing/Controlling HC</t>
  </si>
  <si>
    <t>Foundation of Microeconomics</t>
  </si>
  <si>
    <t>Foundation of Accounting</t>
  </si>
  <si>
    <t>(61 HOURS)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</si>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</sst>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0;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0" fillId="0" borderId="8" xfId="0" applyBorder="1"/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164" fontId="0" fillId="0" borderId="0" xfId="0" applyNumberFormat="1" applyProtection="1"/>
    <xf numFmtId="0" fontId="6" fillId="0" borderId="5" xfId="0" applyFont="1" applyBorder="1"/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8" fillId="0" borderId="1" xfId="0" applyFont="1" applyBorder="1"/>
    <xf numFmtId="0" fontId="8" fillId="0" borderId="13" xfId="0" applyFont="1" applyBorder="1"/>
    <xf numFmtId="164" fontId="8" fillId="0" borderId="14" xfId="0" applyNumberFormat="1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18" xfId="0" applyFont="1" applyBorder="1"/>
    <xf numFmtId="0" fontId="8" fillId="0" borderId="10" xfId="0" applyFont="1" applyBorder="1"/>
    <xf numFmtId="164" fontId="8" fillId="0" borderId="19" xfId="0" applyNumberFormat="1" applyFont="1" applyBorder="1"/>
    <xf numFmtId="0" fontId="8" fillId="0" borderId="2" xfId="0" applyFont="1" applyFill="1" applyBorder="1"/>
    <xf numFmtId="0" fontId="8" fillId="0" borderId="17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Alignment="1"/>
    <xf numFmtId="0" fontId="9" fillId="0" borderId="0" xfId="0" applyFont="1"/>
    <xf numFmtId="0" fontId="8" fillId="0" borderId="0" xfId="0" applyFont="1"/>
    <xf numFmtId="0" fontId="8" fillId="0" borderId="5" xfId="0" applyFont="1" applyBorder="1"/>
    <xf numFmtId="0" fontId="8" fillId="0" borderId="4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6" xfId="0" applyFont="1" applyBorder="1"/>
    <xf numFmtId="164" fontId="8" fillId="0" borderId="0" xfId="0" applyNumberFormat="1" applyFont="1" applyProtection="1"/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2" xfId="0" applyFont="1" applyBorder="1"/>
    <xf numFmtId="0" fontId="8" fillId="0" borderId="23" xfId="0" applyFont="1" applyBorder="1" applyAlignment="1">
      <alignment horizontal="right"/>
    </xf>
    <xf numFmtId="164" fontId="8" fillId="0" borderId="24" xfId="0" applyNumberFormat="1" applyFont="1" applyBorder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8" fillId="0" borderId="21" xfId="0" applyFont="1" applyBorder="1"/>
    <xf numFmtId="0" fontId="8" fillId="0" borderId="0" xfId="1" applyNumberFormat="1" applyFont="1" applyBorder="1"/>
    <xf numFmtId="0" fontId="10" fillId="0" borderId="0" xfId="0" applyFont="1" applyBorder="1" applyAlignment="1"/>
    <xf numFmtId="0" fontId="8" fillId="0" borderId="0" xfId="0" applyFont="1" applyAlignment="1">
      <alignment horizontal="right"/>
    </xf>
    <xf numFmtId="0" fontId="10" fillId="0" borderId="0" xfId="0" applyFont="1" applyBorder="1"/>
    <xf numFmtId="0" fontId="8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/>
    <xf numFmtId="0" fontId="7" fillId="0" borderId="27" xfId="0" applyFont="1" applyBorder="1" applyAlignment="1">
      <alignment vertical="top" wrapText="1"/>
    </xf>
    <xf numFmtId="0" fontId="9" fillId="0" borderId="0" xfId="0" applyFont="1" applyAlignment="1"/>
    <xf numFmtId="0" fontId="0" fillId="0" borderId="2" xfId="0" applyBorder="1"/>
    <xf numFmtId="0" fontId="0" fillId="0" borderId="17" xfId="0" applyBorder="1"/>
    <xf numFmtId="0" fontId="8" fillId="0" borderId="28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8" fillId="0" borderId="9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/>
    <xf numFmtId="0" fontId="8" fillId="0" borderId="13" xfId="0" applyFont="1" applyFill="1" applyBorder="1"/>
    <xf numFmtId="0" fontId="8" fillId="0" borderId="14" xfId="0" applyFont="1" applyFill="1" applyBorder="1" applyAlignment="1">
      <alignment horizontal="right"/>
    </xf>
    <xf numFmtId="164" fontId="8" fillId="0" borderId="14" xfId="0" applyNumberFormat="1" applyFont="1" applyFill="1" applyBorder="1"/>
    <xf numFmtId="0" fontId="8" fillId="0" borderId="9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5" xfId="0" applyFont="1" applyFill="1" applyBorder="1"/>
    <xf numFmtId="0" fontId="8" fillId="0" borderId="18" xfId="0" applyFont="1" applyFill="1" applyBorder="1"/>
    <xf numFmtId="0" fontId="8" fillId="0" borderId="10" xfId="0" applyFont="1" applyFill="1" applyBorder="1"/>
    <xf numFmtId="0" fontId="8" fillId="0" borderId="2" xfId="0" applyFont="1" applyFill="1" applyBorder="1" applyAlignment="1"/>
    <xf numFmtId="164" fontId="8" fillId="0" borderId="20" xfId="0" applyNumberFormat="1" applyFont="1" applyFill="1" applyBorder="1"/>
    <xf numFmtId="0" fontId="8" fillId="0" borderId="3" xfId="0" applyFont="1" applyFill="1" applyBorder="1"/>
    <xf numFmtId="0" fontId="8" fillId="0" borderId="25" xfId="0" applyFont="1" applyFill="1" applyBorder="1"/>
    <xf numFmtId="0" fontId="8" fillId="0" borderId="26" xfId="0" applyFont="1" applyFill="1" applyBorder="1"/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8" fillId="0" borderId="1" xfId="0" applyFont="1" applyBorder="1" applyAlignment="1"/>
    <xf numFmtId="0" fontId="8" fillId="0" borderId="2" xfId="0" applyFont="1" applyBorder="1" applyAlignment="1"/>
    <xf numFmtId="0" fontId="9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K24" zoomScale="150" zoomScaleNormal="75" workbookViewId="0">
      <selection activeCell="R37" sqref="A1:R37"/>
    </sheetView>
  </sheetViews>
  <sheetFormatPr defaultColWidth="8.85546875" defaultRowHeight="12.75" x14ac:dyDescent="0.2"/>
  <cols>
    <col min="1" max="1" width="13.5703125" customWidth="1"/>
    <col min="2" max="2" width="19.42578125" customWidth="1"/>
    <col min="3" max="3" width="8" customWidth="1"/>
    <col min="4" max="4" width="6" customWidth="1"/>
    <col min="5" max="5" width="6.85546875" customWidth="1"/>
    <col min="6" max="6" width="4.140625" hidden="1" customWidth="1"/>
    <col min="7" max="7" width="4.42578125" hidden="1" customWidth="1"/>
    <col min="8" max="9" width="1.85546875" customWidth="1"/>
    <col min="10" max="10" width="18.7109375" customWidth="1"/>
    <col min="11" max="11" width="16.28515625" customWidth="1"/>
    <col min="12" max="12" width="7.140625" customWidth="1"/>
    <col min="13" max="13" width="6.85546875" customWidth="1"/>
    <col min="14" max="14" width="7" customWidth="1"/>
    <col min="15" max="15" width="4.28515625" hidden="1" customWidth="1"/>
    <col min="16" max="16" width="5.42578125" hidden="1" customWidth="1"/>
    <col min="17" max="17" width="6.140625" customWidth="1"/>
    <col min="18" max="18" width="5.7109375" customWidth="1"/>
  </cols>
  <sheetData>
    <row r="1" spans="1:17" s="9" customFormat="1" ht="23.25" x14ac:dyDescent="0.35">
      <c r="A1" s="56" t="s">
        <v>13</v>
      </c>
      <c r="B1" s="56"/>
      <c r="C1" s="29"/>
      <c r="D1" s="29"/>
      <c r="E1" s="29"/>
      <c r="F1" s="29"/>
      <c r="G1" s="29"/>
      <c r="H1" s="29"/>
      <c r="I1" s="29"/>
      <c r="J1" s="29"/>
      <c r="K1" s="58"/>
      <c r="L1" s="29"/>
      <c r="M1" s="29"/>
      <c r="N1" s="29"/>
      <c r="O1" s="12"/>
      <c r="P1" s="12"/>
      <c r="Q1" s="11"/>
    </row>
    <row r="2" spans="1:17" ht="15" x14ac:dyDescent="0.25">
      <c r="A2" s="30" t="s">
        <v>58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Q2" s="10"/>
    </row>
    <row r="3" spans="1:17" ht="15" x14ac:dyDescent="0.25">
      <c r="A3" s="30" t="s">
        <v>59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Q3" s="10"/>
    </row>
    <row r="4" spans="1:17" ht="15" x14ac:dyDescent="0.25">
      <c r="A4" s="30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10"/>
    </row>
    <row r="5" spans="1:17" ht="15" x14ac:dyDescent="0.25">
      <c r="A5" s="87" t="s">
        <v>2</v>
      </c>
      <c r="B5" s="87"/>
      <c r="C5" s="87"/>
      <c r="D5" s="87"/>
      <c r="E5" s="87"/>
      <c r="F5" s="87"/>
      <c r="G5" s="87"/>
      <c r="H5" s="31"/>
      <c r="I5" s="31"/>
      <c r="J5" s="89"/>
      <c r="K5" s="89"/>
      <c r="L5" s="89"/>
      <c r="M5" s="89"/>
      <c r="N5" s="31"/>
    </row>
    <row r="6" spans="1:17" ht="14.25" x14ac:dyDescent="0.2">
      <c r="A6" s="88" t="s">
        <v>8</v>
      </c>
      <c r="B6" s="88"/>
      <c r="C6" s="88"/>
      <c r="D6" s="88"/>
      <c r="E6" s="88"/>
      <c r="F6" s="88"/>
      <c r="G6" s="88"/>
      <c r="H6" s="31"/>
      <c r="I6" s="31"/>
      <c r="J6" s="31"/>
      <c r="K6" s="31"/>
      <c r="L6" s="31"/>
      <c r="M6" s="31"/>
      <c r="N6" s="31"/>
    </row>
    <row r="7" spans="1:17" ht="15" thickBot="1" x14ac:dyDescent="0.25">
      <c r="A7" s="32"/>
      <c r="B7" s="32"/>
      <c r="C7" s="32"/>
      <c r="D7" s="32"/>
      <c r="E7" s="32"/>
      <c r="F7" s="32"/>
      <c r="G7" s="32"/>
      <c r="H7" s="32"/>
      <c r="I7" s="31"/>
      <c r="J7" s="31"/>
      <c r="K7" s="31"/>
      <c r="L7" s="31"/>
      <c r="M7" s="31"/>
      <c r="N7" s="31"/>
    </row>
    <row r="8" spans="1:17" ht="15" thickTop="1" x14ac:dyDescent="0.2">
      <c r="A8" s="31" t="s">
        <v>14</v>
      </c>
      <c r="B8" s="31"/>
      <c r="C8" s="31"/>
      <c r="D8" s="31"/>
      <c r="E8" s="31"/>
      <c r="F8" s="31"/>
      <c r="G8" s="31"/>
      <c r="H8" s="33"/>
      <c r="I8" s="34"/>
      <c r="J8" s="35" t="s">
        <v>26</v>
      </c>
      <c r="K8" s="35"/>
      <c r="L8" s="35"/>
      <c r="M8" s="35"/>
      <c r="N8" s="35"/>
      <c r="O8" s="6"/>
      <c r="P8" s="6"/>
    </row>
    <row r="9" spans="1:17" ht="14.25" x14ac:dyDescent="0.2">
      <c r="A9" s="18" t="s">
        <v>32</v>
      </c>
      <c r="B9" s="18"/>
      <c r="C9" s="18"/>
      <c r="D9" s="18"/>
      <c r="E9" s="18"/>
      <c r="F9" s="18"/>
      <c r="G9" s="18"/>
      <c r="H9" s="36"/>
      <c r="I9" s="18"/>
      <c r="J9" s="18" t="s">
        <v>33</v>
      </c>
      <c r="K9" s="18"/>
      <c r="L9" s="18"/>
      <c r="M9" s="18"/>
      <c r="N9" s="18"/>
      <c r="O9" s="1"/>
      <c r="P9" s="1"/>
    </row>
    <row r="10" spans="1:17" ht="14.25" x14ac:dyDescent="0.2">
      <c r="A10" s="21"/>
      <c r="B10" s="21" t="s">
        <v>34</v>
      </c>
      <c r="C10" s="67" t="s">
        <v>0</v>
      </c>
      <c r="D10" s="68" t="s">
        <v>1</v>
      </c>
      <c r="E10" s="69" t="s">
        <v>9</v>
      </c>
      <c r="F10" s="31"/>
      <c r="G10" s="31"/>
      <c r="H10" s="33"/>
      <c r="I10" s="31"/>
      <c r="J10" s="21"/>
      <c r="K10" s="21" t="s">
        <v>34</v>
      </c>
      <c r="L10" s="70" t="s">
        <v>0</v>
      </c>
      <c r="M10" s="68" t="s">
        <v>1</v>
      </c>
      <c r="N10" s="69" t="s">
        <v>9</v>
      </c>
    </row>
    <row r="11" spans="1:17" ht="22.5" x14ac:dyDescent="0.2">
      <c r="A11" s="71" t="s">
        <v>20</v>
      </c>
      <c r="B11" s="62" t="s">
        <v>44</v>
      </c>
      <c r="C11" s="72">
        <v>1</v>
      </c>
      <c r="D11" s="73"/>
      <c r="E11" s="74"/>
      <c r="F11" s="37" t="str">
        <f>IF(D11="","",+IF(D11="CR",C15,0))</f>
        <v/>
      </c>
      <c r="G11" s="31" t="str">
        <f>IF(D11="","",(+IF(D11="CR",0,C15)))</f>
        <v/>
      </c>
      <c r="H11" s="33"/>
      <c r="I11" s="31"/>
      <c r="J11" s="18" t="s">
        <v>3</v>
      </c>
      <c r="K11" s="62" t="s">
        <v>35</v>
      </c>
      <c r="L11" s="19">
        <v>3</v>
      </c>
      <c r="M11" s="38"/>
      <c r="N11" s="20">
        <f>IF(M11="A",L11*4,IF(M11="B",L11*3,IF(M11="C",L11*2,IF(M11="D",L11*1,IF(M11="F",L11*0,)))))</f>
        <v>0</v>
      </c>
      <c r="O11" s="13" t="str">
        <f>IF(M11="","",+IF(M11="CR",L11,0))</f>
        <v/>
      </c>
      <c r="P11" t="str">
        <f>IF(M11="","",(+IF(M11="CR",0,L11)))</f>
        <v/>
      </c>
    </row>
    <row r="12" spans="1:17" ht="14.25" x14ac:dyDescent="0.2">
      <c r="A12" s="26" t="s">
        <v>18</v>
      </c>
      <c r="B12" s="63" t="s">
        <v>46</v>
      </c>
      <c r="C12" s="75">
        <v>2</v>
      </c>
      <c r="D12" s="76"/>
      <c r="E12" s="74"/>
      <c r="F12" s="37" t="str">
        <f>IF(D12="","",+IF(D12="CR",C16,0))</f>
        <v/>
      </c>
      <c r="G12" s="31" t="str">
        <f>IF(D12="","",(+IF(D12="CR",0,C16)))</f>
        <v/>
      </c>
      <c r="H12" s="33"/>
      <c r="I12" s="31"/>
      <c r="J12" s="21" t="s">
        <v>30</v>
      </c>
      <c r="K12" s="63" t="s">
        <v>36</v>
      </c>
      <c r="L12" s="22">
        <v>3</v>
      </c>
      <c r="M12" s="27"/>
      <c r="N12" s="20">
        <f t="shared" ref="N12:N21" si="0">IF(M12="A",L12*4,IF(M12="B",L12*3,IF(M12="C",L12*2,IF(M12="D",L12*1,IF(M12="F",L12*0,)))))</f>
        <v>0</v>
      </c>
      <c r="O12" s="13" t="str">
        <f>IF(M12="","",+IF(M12="CR",L12,0))</f>
        <v/>
      </c>
      <c r="P12" t="str">
        <f>IF(M12="","",(+IF(M12="CR",0,L12)))</f>
        <v/>
      </c>
    </row>
    <row r="13" spans="1:17" ht="22.5" x14ac:dyDescent="0.2">
      <c r="A13" s="26" t="s">
        <v>19</v>
      </c>
      <c r="B13" s="63" t="s">
        <v>47</v>
      </c>
      <c r="C13" s="75">
        <v>2</v>
      </c>
      <c r="D13" s="76"/>
      <c r="E13" s="74"/>
      <c r="F13" s="37" t="str">
        <f>IF(D13="","",+IF(D13="CR",C18,0))</f>
        <v/>
      </c>
      <c r="G13" s="31" t="str">
        <f>IF(D13="","",(+IF(D13="CR",0,C18)))</f>
        <v/>
      </c>
      <c r="H13" s="33"/>
      <c r="I13" s="31"/>
      <c r="J13" s="21" t="s">
        <v>29</v>
      </c>
      <c r="K13" s="63" t="s">
        <v>37</v>
      </c>
      <c r="L13" s="22">
        <v>3</v>
      </c>
      <c r="M13" s="27"/>
      <c r="N13" s="20">
        <f t="shared" si="0"/>
        <v>0</v>
      </c>
      <c r="O13" s="13" t="str">
        <f>IF(M13="","",+IF(M13="CR",L13,0))</f>
        <v/>
      </c>
      <c r="P13" t="str">
        <f>IF(M13="","",(+IF(M13="CR",0,L13)))</f>
        <v/>
      </c>
    </row>
    <row r="14" spans="1:17" ht="14.25" x14ac:dyDescent="0.2">
      <c r="A14" s="26" t="s">
        <v>21</v>
      </c>
      <c r="B14" s="63" t="s">
        <v>45</v>
      </c>
      <c r="C14" s="75">
        <v>2</v>
      </c>
      <c r="D14" s="76"/>
      <c r="E14" s="74"/>
      <c r="F14" s="37"/>
      <c r="G14" s="31"/>
      <c r="H14" s="33"/>
      <c r="I14" s="31"/>
      <c r="J14" s="21" t="s">
        <v>4</v>
      </c>
      <c r="K14" s="63" t="s">
        <v>38</v>
      </c>
      <c r="L14" s="22">
        <v>3</v>
      </c>
      <c r="M14" s="27"/>
      <c r="N14" s="20">
        <f t="shared" si="0"/>
        <v>0</v>
      </c>
      <c r="O14" s="13"/>
    </row>
    <row r="15" spans="1:17" ht="22.5" x14ac:dyDescent="0.2">
      <c r="A15" s="71" t="s">
        <v>15</v>
      </c>
      <c r="B15" s="62" t="s">
        <v>48</v>
      </c>
      <c r="C15" s="72">
        <v>3</v>
      </c>
      <c r="D15" s="76"/>
      <c r="E15" s="74"/>
      <c r="F15" s="37"/>
      <c r="G15" s="31"/>
      <c r="H15" s="33"/>
      <c r="I15" s="31"/>
      <c r="J15" s="21" t="s">
        <v>5</v>
      </c>
      <c r="K15" s="63" t="s">
        <v>39</v>
      </c>
      <c r="L15" s="22">
        <v>3</v>
      </c>
      <c r="M15" s="27"/>
      <c r="N15" s="20"/>
      <c r="O15" s="13"/>
    </row>
    <row r="16" spans="1:17" ht="14.25" x14ac:dyDescent="0.2">
      <c r="A16" s="26" t="s">
        <v>16</v>
      </c>
      <c r="B16" s="63" t="s">
        <v>49</v>
      </c>
      <c r="C16" s="75">
        <v>3</v>
      </c>
      <c r="D16" s="76"/>
      <c r="E16" s="74"/>
      <c r="F16" s="37"/>
      <c r="G16" s="31"/>
      <c r="H16" s="33"/>
      <c r="I16" s="31"/>
      <c r="J16" s="21" t="s">
        <v>6</v>
      </c>
      <c r="K16" s="63" t="s">
        <v>40</v>
      </c>
      <c r="L16" s="22">
        <v>3</v>
      </c>
      <c r="M16" s="27"/>
      <c r="N16" s="20">
        <f>IF(M16="A",L16*4,IF(M16="B",L16*3,IF(M16="C",L16*2,IF(M16="D",L16*1,IF(M16="F",L16*0,)))))</f>
        <v>0</v>
      </c>
      <c r="O16" s="13"/>
    </row>
    <row r="17" spans="1:18" ht="22.5" x14ac:dyDescent="0.2">
      <c r="A17" s="77" t="s">
        <v>25</v>
      </c>
      <c r="B17" s="63" t="s">
        <v>50</v>
      </c>
      <c r="C17" s="75">
        <v>3</v>
      </c>
      <c r="D17" s="76"/>
      <c r="E17" s="74"/>
      <c r="F17" s="37" t="str">
        <f>IF(D17="","",+IF(D17="CR",C12,0))</f>
        <v/>
      </c>
      <c r="G17" s="31" t="str">
        <f>IF(D17="","",(+IF(D17="CR",0,C12)))</f>
        <v/>
      </c>
      <c r="H17" s="33"/>
      <c r="I17" s="31"/>
      <c r="J17" s="53" t="s">
        <v>31</v>
      </c>
      <c r="K17" s="64" t="s">
        <v>41</v>
      </c>
      <c r="L17" s="61">
        <v>3</v>
      </c>
      <c r="M17" s="60"/>
      <c r="N17" s="59"/>
      <c r="O17" s="13" t="str">
        <f>IF(M14="","",+IF(M14="CR",L14,0))</f>
        <v/>
      </c>
      <c r="P17" t="str">
        <f>IF(M14="","",(+IF(M14="CR",0,L14)))</f>
        <v/>
      </c>
    </row>
    <row r="18" spans="1:18" ht="15" thickBot="1" x14ac:dyDescent="0.25">
      <c r="A18" s="26" t="s">
        <v>17</v>
      </c>
      <c r="B18" s="63" t="s">
        <v>51</v>
      </c>
      <c r="C18" s="75">
        <v>3</v>
      </c>
      <c r="D18" s="76"/>
      <c r="E18" s="74"/>
      <c r="F18" s="37" t="str">
        <f>IF(D18="","",+IF(D18="CR",C13,0))</f>
        <v/>
      </c>
      <c r="G18" s="31" t="str">
        <f>IF(D18="","",(+IF(D18="CR",0,C13)))</f>
        <v/>
      </c>
      <c r="H18" s="33"/>
      <c r="I18" s="31"/>
      <c r="J18" s="23" t="s">
        <v>42</v>
      </c>
      <c r="K18" s="65" t="s">
        <v>43</v>
      </c>
      <c r="L18" s="24">
        <v>3</v>
      </c>
      <c r="M18" s="39"/>
      <c r="N18" s="25">
        <f>IF(M18="A",L18*4,IF(M18="B",L18*3,IF(M18="C",L18*2,IF(M18="D",L18*1,IF(M18="F",L18*0,)))))</f>
        <v>0</v>
      </c>
      <c r="O18" s="13" t="str">
        <f>IF(M15="","",+IF(M15="CR",L15,0))</f>
        <v/>
      </c>
      <c r="P18" t="str">
        <f>IF(M15="","",(+IF(M15="CR",0,L15)))</f>
        <v/>
      </c>
    </row>
    <row r="19" spans="1:18" ht="15" thickTop="1" x14ac:dyDescent="0.2">
      <c r="A19" s="26" t="s">
        <v>22</v>
      </c>
      <c r="B19" s="63" t="s">
        <v>52</v>
      </c>
      <c r="C19" s="75">
        <v>3</v>
      </c>
      <c r="D19" s="76"/>
      <c r="E19" s="74"/>
      <c r="F19" s="37" t="str">
        <f>IF(D19="","",+IF(D19="CR",C11,0))</f>
        <v/>
      </c>
      <c r="G19" s="31" t="str">
        <f>IF(D19="","",(+IF(D19="CR",0,C11)))</f>
        <v/>
      </c>
      <c r="H19" s="33"/>
      <c r="I19" s="31"/>
      <c r="J19" s="35" t="s">
        <v>7</v>
      </c>
      <c r="K19" s="35"/>
      <c r="L19" s="40">
        <f>SUM(L11:L18)</f>
        <v>24</v>
      </c>
      <c r="M19" s="41"/>
      <c r="N19" s="42">
        <f>IF(M19="A",L19*4,IF(M19="B",L19*3,IF(M19="C",L19*2,IF(M19="D",L19*1,IF(M19="F",L19*0,)))))</f>
        <v>0</v>
      </c>
      <c r="O19" s="13" t="e">
        <f>IF(#REF!="","",+IF(#REF!="CR",#REF!,0))</f>
        <v>#REF!</v>
      </c>
      <c r="P19" t="e">
        <f>IF(#REF!="","",(+IF(#REF!="CR",0,#REF!)))</f>
        <v>#REF!</v>
      </c>
    </row>
    <row r="20" spans="1:18" ht="22.5" x14ac:dyDescent="0.2">
      <c r="A20" s="26" t="s">
        <v>23</v>
      </c>
      <c r="B20" s="63" t="s">
        <v>53</v>
      </c>
      <c r="C20" s="75">
        <v>3</v>
      </c>
      <c r="D20" s="76"/>
      <c r="E20" s="74"/>
      <c r="F20" s="37" t="str">
        <f>IF(D20="","",+IF(D20="CR",C14,0))</f>
        <v/>
      </c>
      <c r="G20" s="31" t="str">
        <f>IF(D20="","",(+IF(D20="CR",0,C14)))</f>
        <v/>
      </c>
      <c r="H20" s="33"/>
      <c r="I20" s="31"/>
      <c r="J20" s="28"/>
      <c r="K20" s="28"/>
      <c r="L20" s="28"/>
      <c r="M20" s="28"/>
      <c r="N20" s="28"/>
      <c r="O20" s="13" t="str">
        <f>IF(M16="","",+IF(M16="CR",L16,0))</f>
        <v/>
      </c>
      <c r="P20" t="str">
        <f>IF(M16="","",(+IF(M16="CR",0,L16)))</f>
        <v/>
      </c>
    </row>
    <row r="21" spans="1:18" ht="22.5" x14ac:dyDescent="0.2">
      <c r="A21" s="26" t="s">
        <v>28</v>
      </c>
      <c r="B21" s="63" t="s">
        <v>54</v>
      </c>
      <c r="C21" s="26">
        <v>3</v>
      </c>
      <c r="D21" s="76"/>
      <c r="E21" s="74"/>
      <c r="F21" s="37" t="str">
        <f>IF(D21="","",+IF(D21="CR",C19,0))</f>
        <v/>
      </c>
      <c r="G21" s="31" t="str">
        <f>IF(D21="","",(+IF(D21="CR",0,C19)))</f>
        <v/>
      </c>
      <c r="H21" s="33"/>
      <c r="I21" s="31"/>
      <c r="J21" s="28"/>
      <c r="K21" s="28"/>
      <c r="L21" s="28"/>
      <c r="M21" s="43"/>
      <c r="N21" s="44">
        <f t="shared" si="0"/>
        <v>0</v>
      </c>
      <c r="O21" s="13" t="str">
        <f>IF(M18="","",+IF(M18="CR",L18,0))</f>
        <v/>
      </c>
      <c r="P21" t="str">
        <f>IF(M18="","",(+IF(M18="CR",0,L18)))</f>
        <v/>
      </c>
    </row>
    <row r="22" spans="1:18" ht="14.25" x14ac:dyDescent="0.2">
      <c r="A22" s="78" t="s">
        <v>24</v>
      </c>
      <c r="B22" s="65" t="s">
        <v>55</v>
      </c>
      <c r="C22" s="79">
        <v>3</v>
      </c>
      <c r="D22" s="76"/>
      <c r="E22" s="74"/>
      <c r="F22" s="37" t="str">
        <f>IF(D22="","",+IF(D22="CR",C20,0))</f>
        <v/>
      </c>
      <c r="G22" s="31" t="str">
        <f>IF(D22="","",(+IF(D22="CR",0,C20)))</f>
        <v/>
      </c>
      <c r="H22" s="33"/>
      <c r="I22" s="31"/>
      <c r="J22" s="28"/>
      <c r="K22" s="28"/>
      <c r="L22" s="28"/>
      <c r="M22" s="43"/>
      <c r="N22" s="46"/>
      <c r="O22" s="13" t="e">
        <f>IF(#REF!="","",+IF(#REF!="CR",#REF!,0))</f>
        <v>#REF!</v>
      </c>
      <c r="P22" t="e">
        <f>IF(#REF!="","",(+IF(#REF!="CR",0,#REF!)))</f>
        <v>#REF!</v>
      </c>
    </row>
    <row r="23" spans="1:18" ht="14.25" x14ac:dyDescent="0.2">
      <c r="A23" s="80" t="s">
        <v>12</v>
      </c>
      <c r="B23" s="63" t="s">
        <v>57</v>
      </c>
      <c r="C23" s="80">
        <v>3</v>
      </c>
      <c r="D23" s="76"/>
      <c r="E23" s="81">
        <f>IF(D23="A",C22*4,IF(D23="B",C22*3,IF(D23="C",C22*2,IF(D23="D",C22*1,IF(D23="F",C22*0,)))))</f>
        <v>0</v>
      </c>
      <c r="F23" s="37" t="str">
        <f>IF(D23="","",+IF(D23="CR",C22,0))</f>
        <v/>
      </c>
      <c r="G23" s="31" t="str">
        <f>IF(D23="","",(+IF(D23="CR",0,C22)))</f>
        <v/>
      </c>
      <c r="H23" s="33"/>
      <c r="I23" s="31"/>
      <c r="J23" s="28"/>
      <c r="K23" s="28"/>
      <c r="L23" s="28"/>
      <c r="M23" s="43"/>
      <c r="N23" s="46"/>
      <c r="O23" s="13" t="str">
        <f>IF(M19="","",+IF(M19="CR",L19,0))</f>
        <v/>
      </c>
      <c r="P23" t="str">
        <f>IF(M19="","",(+IF(M19="CR",0,L19)))</f>
        <v/>
      </c>
    </row>
    <row r="24" spans="1:18" ht="23.25" thickBot="1" x14ac:dyDescent="0.25">
      <c r="A24" s="82" t="s">
        <v>27</v>
      </c>
      <c r="B24" s="66" t="s">
        <v>56</v>
      </c>
      <c r="C24" s="82">
        <v>3</v>
      </c>
      <c r="D24" s="83"/>
      <c r="E24" s="84"/>
      <c r="F24" s="37" t="str">
        <f>IF(D25="","",+IF(D25="CR",C21,0))</f>
        <v/>
      </c>
      <c r="G24" s="31" t="str">
        <f>IF(D25="","",(+IF(D25="CR",0,C21)))</f>
        <v/>
      </c>
      <c r="H24" s="33"/>
      <c r="I24" s="31"/>
      <c r="J24" s="28"/>
      <c r="K24" s="28"/>
      <c r="L24" s="31"/>
      <c r="M24" s="31"/>
      <c r="N24" s="48"/>
      <c r="O24" s="13" t="str">
        <f>IF(M21="","",+IF(M21="CR",L21,0))</f>
        <v/>
      </c>
      <c r="P24" t="str">
        <f>IF(M21="","",(+IF(M21="CR",0,L21)))</f>
        <v/>
      </c>
    </row>
    <row r="25" spans="1:18" ht="15" thickTop="1" x14ac:dyDescent="0.2">
      <c r="A25" s="53" t="s">
        <v>7</v>
      </c>
      <c r="B25" s="53"/>
      <c r="C25" s="43">
        <f>SUM(C11:C24)</f>
        <v>37</v>
      </c>
      <c r="D25" s="43"/>
      <c r="E25" s="44">
        <f>IF(D25="A",C21*4,IF(D25="B",C21*3,IF(D25="C",C21*2,IF(D25="D",C21*1,IF(D25="F",C21*0,)))))</f>
        <v>0</v>
      </c>
      <c r="F25" s="28"/>
      <c r="G25" s="28"/>
      <c r="H25" s="28"/>
      <c r="I25" s="45"/>
      <c r="J25" s="31"/>
      <c r="K25" s="31"/>
      <c r="L25" s="31"/>
      <c r="M25" s="31"/>
      <c r="N25" s="31"/>
      <c r="O25" s="13" t="str">
        <f>IF(M22="","",+IF(M22="CR",L22,0))</f>
        <v/>
      </c>
      <c r="P25" t="str">
        <f>IF(M22="","",(+IF(M22="CR",0,L22)))</f>
        <v/>
      </c>
    </row>
    <row r="26" spans="1:18" ht="14.25" x14ac:dyDescent="0.2">
      <c r="A26" s="53"/>
      <c r="B26" s="53"/>
      <c r="C26" s="54"/>
      <c r="D26" s="54"/>
      <c r="E26" s="54"/>
      <c r="F26" s="28"/>
      <c r="G26" s="28"/>
      <c r="H26" s="28"/>
      <c r="I26" s="45"/>
      <c r="J26" s="50"/>
      <c r="K26" s="50"/>
      <c r="L26" s="50"/>
      <c r="M26" s="50"/>
      <c r="N26" s="50"/>
      <c r="O26" s="13"/>
    </row>
    <row r="27" spans="1:18" ht="14.25" x14ac:dyDescent="0.2">
      <c r="A27" s="55" t="s">
        <v>11</v>
      </c>
      <c r="B27" s="55"/>
      <c r="C27" s="51"/>
      <c r="D27" s="52"/>
      <c r="E27" s="52"/>
      <c r="F27" s="47"/>
      <c r="G27" s="47"/>
      <c r="H27" s="47"/>
      <c r="I27" s="45"/>
      <c r="J27" s="28"/>
      <c r="K27" s="28"/>
      <c r="L27" s="28"/>
      <c r="M27" s="28"/>
      <c r="N27" s="28"/>
      <c r="Q27" s="7"/>
      <c r="R27" s="4"/>
    </row>
    <row r="28" spans="1:18" ht="14.25" x14ac:dyDescent="0.2">
      <c r="A28" s="85"/>
      <c r="B28" s="85"/>
      <c r="C28" s="85"/>
      <c r="D28" s="85"/>
      <c r="E28" s="85"/>
      <c r="F28" s="49"/>
      <c r="G28" s="49"/>
      <c r="H28" s="33"/>
      <c r="I28" s="31"/>
      <c r="J28" s="28"/>
      <c r="K28" s="28"/>
      <c r="L28" s="28"/>
      <c r="M28" s="28"/>
      <c r="N28" s="28"/>
      <c r="O28" s="3"/>
      <c r="P28" s="3"/>
      <c r="Q28" s="3"/>
      <c r="R28" s="3"/>
    </row>
    <row r="29" spans="1:18" ht="14.25" x14ac:dyDescent="0.2">
      <c r="A29" s="85"/>
      <c r="B29" s="85"/>
      <c r="C29" s="85"/>
      <c r="D29" s="85"/>
      <c r="E29" s="85"/>
      <c r="F29" s="31"/>
      <c r="G29" s="31"/>
      <c r="H29" s="33"/>
      <c r="I29" s="31"/>
      <c r="J29" s="31"/>
      <c r="K29" s="31"/>
      <c r="L29" s="31"/>
      <c r="M29" s="31"/>
      <c r="N29" s="31"/>
    </row>
    <row r="30" spans="1:18" ht="12.75" customHeight="1" x14ac:dyDescent="0.2">
      <c r="A30" s="85"/>
      <c r="B30" s="85"/>
      <c r="C30" s="85"/>
      <c r="D30" s="85"/>
      <c r="E30" s="85"/>
      <c r="F30" s="51"/>
      <c r="G30" s="51"/>
      <c r="H30" s="52"/>
      <c r="I30" s="45"/>
      <c r="J30" s="2"/>
      <c r="K30" s="2"/>
      <c r="L30" s="2"/>
      <c r="M30" s="2"/>
      <c r="N30" s="2"/>
      <c r="O30" s="2"/>
      <c r="P30" s="2"/>
      <c r="Q30" s="2"/>
    </row>
    <row r="31" spans="1:18" ht="12.75" customHeight="1" x14ac:dyDescent="0.2">
      <c r="A31" s="85"/>
      <c r="B31" s="85"/>
      <c r="C31" s="85"/>
      <c r="D31" s="85"/>
      <c r="E31" s="85"/>
      <c r="F31" s="51"/>
      <c r="G31" s="51"/>
      <c r="H31" s="52"/>
      <c r="I31" s="45"/>
      <c r="J31" s="2"/>
      <c r="K31" s="2"/>
      <c r="L31" s="2"/>
      <c r="M31" s="2"/>
      <c r="N31" s="2"/>
      <c r="O31" s="2"/>
      <c r="P31" s="2"/>
      <c r="Q31" s="2"/>
    </row>
    <row r="32" spans="1:18" ht="14.25" x14ac:dyDescent="0.2">
      <c r="A32" s="85"/>
      <c r="B32" s="85"/>
      <c r="C32" s="85"/>
      <c r="D32" s="85"/>
      <c r="E32" s="85"/>
      <c r="F32" s="51"/>
      <c r="G32" s="51"/>
      <c r="H32" s="52"/>
      <c r="I32" s="45"/>
      <c r="J32" s="2"/>
      <c r="K32" s="2"/>
      <c r="L32" s="2"/>
      <c r="M32" s="2"/>
      <c r="N32" s="2"/>
      <c r="O32" s="2"/>
      <c r="P32" s="2"/>
      <c r="Q32" s="2"/>
    </row>
    <row r="33" spans="1:21" ht="12" customHeight="1" thickBot="1" x14ac:dyDescent="0.25">
      <c r="A33" s="86"/>
      <c r="B33" s="86"/>
      <c r="C33" s="86"/>
      <c r="D33" s="86"/>
      <c r="E33" s="86"/>
      <c r="F33" s="16"/>
      <c r="G33" s="16"/>
      <c r="H33" s="57"/>
      <c r="I33" s="8"/>
      <c r="J33" s="5"/>
      <c r="K33" s="5"/>
      <c r="L33" s="5"/>
      <c r="M33" s="5"/>
      <c r="N33" s="5"/>
      <c r="O33" s="5"/>
      <c r="P33" s="5"/>
      <c r="Q33" s="5"/>
    </row>
    <row r="34" spans="1:21" ht="12" customHeight="1" thickTop="1" x14ac:dyDescent="0.2">
      <c r="A34" s="15" t="s">
        <v>10</v>
      </c>
      <c r="B34" s="15"/>
      <c r="H34" s="2"/>
      <c r="I34" s="2"/>
      <c r="L34" s="2"/>
      <c r="M34" s="2"/>
      <c r="N34" s="17"/>
      <c r="O34" s="2"/>
      <c r="P34" s="2"/>
      <c r="Q34" s="2"/>
    </row>
    <row r="35" spans="1:21" ht="12" customHeight="1" thickBot="1" x14ac:dyDescent="0.25">
      <c r="F35" s="14"/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5" thickTop="1" x14ac:dyDescent="0.2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C37" s="15"/>
      <c r="D37" s="15"/>
      <c r="E37" s="17"/>
      <c r="F37" s="2"/>
      <c r="G37" s="2"/>
      <c r="H37" s="2"/>
      <c r="I37" s="2"/>
      <c r="J37" s="2"/>
      <c r="K37" s="2"/>
      <c r="L37" s="2"/>
      <c r="M37" s="2"/>
      <c r="N37" s="2"/>
      <c r="O37" s="17"/>
      <c r="P37" s="17"/>
      <c r="Q37" s="17"/>
      <c r="R37" s="2"/>
      <c r="S37" s="2"/>
      <c r="T37" s="2"/>
      <c r="U37" s="2"/>
    </row>
    <row r="38" spans="1:21" x14ac:dyDescent="0.2">
      <c r="E38" s="2"/>
      <c r="F38" s="16"/>
      <c r="G38" s="16"/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E39" s="2"/>
      <c r="F39" s="2"/>
      <c r="G39" s="2"/>
      <c r="H39" s="2"/>
      <c r="I39" s="2"/>
      <c r="J39" s="17"/>
      <c r="K39" s="17"/>
      <c r="L39" s="15"/>
      <c r="M39" s="15"/>
    </row>
    <row r="42" spans="1:21" x14ac:dyDescent="0.2">
      <c r="F42" s="15"/>
      <c r="G42" s="15"/>
      <c r="H42" s="15"/>
      <c r="I42" s="15"/>
      <c r="R42" s="4"/>
    </row>
    <row r="48" spans="1:21" x14ac:dyDescent="0.2">
      <c r="R48" s="15"/>
      <c r="S48" s="15"/>
      <c r="T48" s="15"/>
      <c r="U48" s="15"/>
    </row>
  </sheetData>
  <mergeCells count="4">
    <mergeCell ref="A28:E33"/>
    <mergeCell ref="A5:G5"/>
    <mergeCell ref="A6:G6"/>
    <mergeCell ref="J5:M5"/>
  </mergeCells>
  <phoneticPr fontId="0" type="noConversion"/>
  <pageMargins left="0.75" right="0.3" top="0.25" bottom="0.25" header="0.43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Lamar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Carly M. Wright</cp:lastModifiedBy>
  <cp:lastPrinted>2016-10-14T21:05:42Z</cp:lastPrinted>
  <dcterms:created xsi:type="dcterms:W3CDTF">2000-10-10T13:47:10Z</dcterms:created>
  <dcterms:modified xsi:type="dcterms:W3CDTF">2016-10-14T21:05:43Z</dcterms:modified>
</cp:coreProperties>
</file>